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NonConformanceReport"/>
  <bookViews>
    <workbookView xWindow="360" yWindow="90" windowWidth="13275" windowHeight="11250" activeTab="0"/>
  </bookViews>
  <sheets>
    <sheet name="Form Data" sheetId="1" r:id="rId1"/>
    <sheet name="Chart 2011" sheetId="2" r:id="rId2"/>
    <sheet name="Non-Conformance Data" sheetId="3" r:id="rId3"/>
    <sheet name="CAR Data" sheetId="4" r:id="rId4"/>
  </sheets>
  <externalReferences>
    <externalReference r:id="rId7"/>
  </externalReferences>
  <definedNames>
    <definedName name="CauseCodes">OFFSET('Non-Conformance Data'!$P$2,0,0,COUNTA('[1]Sheet1'!$P:$P),1)</definedName>
    <definedName name="_xlnm.Print_Area" localSheetId="3">'CAR Data'!$A$1:$L$41</definedName>
    <definedName name="_xlnm.Print_Area" localSheetId="0">'Form Data'!$A$1:$G$27</definedName>
    <definedName name="_xlnm.Print_Area" localSheetId="2">'Non-Conformance Data'!$A$1:$Q$23</definedName>
    <definedName name="TimeRequired">OFFSET('Non-Conformance Data'!$Q$2,0,0,COUNTA('[1]Sheet1'!$Q:$Q),1)</definedName>
  </definedNames>
  <calcPr fullCalcOnLoad="1"/>
</workbook>
</file>

<file path=xl/sharedStrings.xml><?xml version="1.0" encoding="utf-8"?>
<sst xmlns="http://schemas.openxmlformats.org/spreadsheetml/2006/main" count="68" uniqueCount="68">
  <si>
    <t>1 Saw</t>
  </si>
  <si>
    <t>2 Detailing</t>
  </si>
  <si>
    <t>3 Fitting</t>
  </si>
  <si>
    <t>4 Beamline</t>
  </si>
  <si>
    <t>5 Anglemaster</t>
  </si>
  <si>
    <t>6 Purchasing</t>
  </si>
  <si>
    <t>7 Welding</t>
  </si>
  <si>
    <t>8 Painting</t>
  </si>
  <si>
    <t>9 Shipping</t>
  </si>
  <si>
    <t>10 Vendor</t>
  </si>
  <si>
    <t>11 Inspection</t>
  </si>
  <si>
    <t>12 Key Punch</t>
  </si>
  <si>
    <t>None</t>
  </si>
  <si>
    <t>YES</t>
  </si>
  <si>
    <t>NO</t>
  </si>
  <si>
    <t>Job#</t>
  </si>
  <si>
    <t>Rework?</t>
  </si>
  <si>
    <t>Repair?</t>
  </si>
  <si>
    <t>Scrapped?</t>
  </si>
  <si>
    <t>Rework Instructions</t>
  </si>
  <si>
    <t>CAR#</t>
  </si>
  <si>
    <t>Cause Codes</t>
  </si>
  <si>
    <t>Date of 
Re-Inspection</t>
  </si>
  <si>
    <t>Corrective 
Action Written?</t>
  </si>
  <si>
    <t>Action Taken</t>
  </si>
  <si>
    <t>Results1</t>
  </si>
  <si>
    <t>Results2</t>
  </si>
  <si>
    <t>Results3</t>
  </si>
  <si>
    <t>Job Names</t>
  </si>
  <si>
    <t>CAR #</t>
  </si>
  <si>
    <t>Un-Sat</t>
  </si>
  <si>
    <t>Sat</t>
  </si>
  <si>
    <t>Date of
 Report</t>
  </si>
  <si>
    <t>Shop
Order</t>
  </si>
  <si>
    <t>Piece
Mark(s)</t>
  </si>
  <si>
    <t>Description
of Problem</t>
  </si>
  <si>
    <t>Used
As Is?</t>
  </si>
  <si>
    <t>Disposition
By</t>
  </si>
  <si>
    <t>Re-Inspected
By</t>
  </si>
  <si>
    <t>Cause
Codes</t>
  </si>
  <si>
    <t>Date of
Report</t>
  </si>
  <si>
    <t>Non-Conformance</t>
  </si>
  <si>
    <t>Dates
Monitored 1</t>
  </si>
  <si>
    <t>Dates
Monitored2</t>
  </si>
  <si>
    <t>Dates
Monitored3</t>
  </si>
  <si>
    <t>Date
Completed</t>
  </si>
  <si>
    <t>Approved
By</t>
  </si>
  <si>
    <t>Job Numbers</t>
  </si>
  <si>
    <t>Time 
Required in Hours</t>
  </si>
  <si>
    <t>Total Hours</t>
  </si>
  <si>
    <t>Saw Error</t>
  </si>
  <si>
    <t>Detailing</t>
  </si>
  <si>
    <t>Fitting</t>
  </si>
  <si>
    <t>Beamline</t>
  </si>
  <si>
    <t>Anglemaster</t>
  </si>
  <si>
    <t>Purchasing</t>
  </si>
  <si>
    <t>Welding</t>
  </si>
  <si>
    <t>Painting</t>
  </si>
  <si>
    <t>Shipping</t>
  </si>
  <si>
    <t>Vendor</t>
  </si>
  <si>
    <t>Inspection</t>
  </si>
  <si>
    <t>Key Punch</t>
  </si>
  <si>
    <t>13 Galvanizing</t>
  </si>
  <si>
    <t>14 Receiving</t>
  </si>
  <si>
    <t>Receiving</t>
  </si>
  <si>
    <t>Cracked
Galvanizing</t>
  </si>
  <si>
    <t>New Job #</t>
  </si>
  <si>
    <t>New Job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</si>
</sst>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9"/>
      <color indexed="6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left" vertical="top" wrapText="1" readingOrder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Hours Per Cause Code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'Non-Conformance Data'!$S$1:$AG$1</c:f>
              <c:strCache>
                <c:ptCount val="15"/>
                <c:pt idx="0">
                  <c:v>Saw Error</c:v>
                </c:pt>
                <c:pt idx="1">
                  <c:v>Detailing</c:v>
                </c:pt>
                <c:pt idx="2">
                  <c:v>Fitting</c:v>
                </c:pt>
                <c:pt idx="3">
                  <c:v>Beamline</c:v>
                </c:pt>
                <c:pt idx="4">
                  <c:v>Anglemaster</c:v>
                </c:pt>
                <c:pt idx="5">
                  <c:v>Purchasing</c:v>
                </c:pt>
                <c:pt idx="6">
                  <c:v>Welding</c:v>
                </c:pt>
                <c:pt idx="7">
                  <c:v>Painting</c:v>
                </c:pt>
                <c:pt idx="8">
                  <c:v>Shipping</c:v>
                </c:pt>
                <c:pt idx="9">
                  <c:v>Vendor</c:v>
                </c:pt>
                <c:pt idx="10">
                  <c:v>Inspection</c:v>
                </c:pt>
                <c:pt idx="11">
                  <c:v>Key Punch</c:v>
                </c:pt>
                <c:pt idx="12">
                  <c:v>Cracked
Galvanizing</c:v>
                </c:pt>
                <c:pt idx="13">
                  <c:v>Receiving</c:v>
                </c:pt>
                <c:pt idx="14">
                  <c:v>Total Hours</c:v>
                </c:pt>
              </c:strCache>
            </c:strRef>
          </c:cat>
          <c:val>
            <c:numRef>
              <c:f>'Non-Conformance Data'!$S$2:$AG$2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5846869"/>
        <c:axId val="54186366"/>
      </c:barChart>
      <c:catAx>
        <c:axId val="35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86366"/>
        <c:crosses val="autoZero"/>
        <c:auto val="1"/>
        <c:lblOffset val="100"/>
        <c:noMultiLvlLbl val="0"/>
      </c:catAx>
      <c:valAx>
        <c:axId val="5418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46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1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20</xdr:row>
      <xdr:rowOff>133350</xdr:rowOff>
    </xdr:from>
    <xdr:to>
      <xdr:col>1</xdr:col>
      <xdr:colOff>2352675</xdr:colOff>
      <xdr:row>23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90900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20</xdr:row>
      <xdr:rowOff>104775</xdr:rowOff>
    </xdr:from>
    <xdr:to>
      <xdr:col>6</xdr:col>
      <xdr:colOff>390525</xdr:colOff>
      <xdr:row>23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33623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8"/>
  <sheetViews>
    <sheetView tabSelected="1" view="pageBreakPreview" zoomScale="125" zoomScaleSheetLayoutView="125" workbookViewId="0" topLeftCell="A1">
      <selection activeCell="A4" sqref="A4"/>
    </sheetView>
  </sheetViews>
  <sheetFormatPr defaultColWidth="9.140625" defaultRowHeight="12.75"/>
  <cols>
    <col min="1" max="1" width="11.8515625" style="2" bestFit="1" customWidth="1"/>
    <col min="2" max="2" width="39.00390625" style="2" bestFit="1" customWidth="1"/>
    <col min="3" max="3" width="1.28515625" style="2" customWidth="1"/>
    <col min="4" max="4" width="12.8515625" style="11" customWidth="1"/>
    <col min="5" max="5" width="1.28515625" style="2" customWidth="1"/>
    <col min="6" max="6" width="5.421875" style="0" customWidth="1"/>
    <col min="7" max="7" width="6.7109375" style="2" bestFit="1" customWidth="1"/>
    <col min="8" max="8" width="27.8515625" style="0" hidden="1" customWidth="1"/>
    <col min="9" max="9" width="12.140625" style="0" customWidth="1"/>
    <col min="10" max="10" width="14.421875" style="0" customWidth="1"/>
  </cols>
  <sheetData>
    <row r="1" spans="1:8" ht="13.5" thickBot="1">
      <c r="A1" s="23" t="s">
        <v>47</v>
      </c>
      <c r="B1" s="23" t="s">
        <v>28</v>
      </c>
      <c r="C1" s="8"/>
      <c r="D1" s="22" t="s">
        <v>21</v>
      </c>
      <c r="E1"/>
      <c r="F1" s="1" t="s">
        <v>13</v>
      </c>
      <c r="G1" s="2" t="s">
        <v>31</v>
      </c>
      <c r="H1" t="str">
        <f>CONCATENATE(A2,"  ",B2)</f>
        <v>New Job #  New Job</v>
      </c>
    </row>
    <row r="2" spans="1:8" ht="13.5" thickTop="1">
      <c r="A2" s="24" t="s">
        <v>66</v>
      </c>
      <c r="B2" s="10" t="s">
        <v>67</v>
      </c>
      <c r="D2" s="10" t="s">
        <v>12</v>
      </c>
      <c r="E2"/>
      <c r="F2" s="1" t="s">
        <v>14</v>
      </c>
      <c r="G2" s="2" t="s">
        <v>30</v>
      </c>
      <c r="H2" t="str">
        <f aca="true" t="shared" si="0" ref="H2:H27">CONCATENATE(A3,"  ",B3)</f>
        <v>  </v>
      </c>
    </row>
    <row r="3" spans="1:8" ht="12.75">
      <c r="A3" s="24"/>
      <c r="B3" s="11"/>
      <c r="D3" s="10" t="s">
        <v>0</v>
      </c>
      <c r="E3"/>
      <c r="H3" t="str">
        <f t="shared" si="0"/>
        <v>  </v>
      </c>
    </row>
    <row r="4" spans="1:8" ht="12.75">
      <c r="A4" s="24"/>
      <c r="B4" s="11"/>
      <c r="D4" s="10" t="s">
        <v>1</v>
      </c>
      <c r="E4"/>
      <c r="H4" t="str">
        <f t="shared" si="0"/>
        <v>  </v>
      </c>
    </row>
    <row r="5" spans="1:8" ht="12.75">
      <c r="A5" s="11"/>
      <c r="B5" s="11"/>
      <c r="D5" s="10" t="s">
        <v>2</v>
      </c>
      <c r="E5"/>
      <c r="H5" t="str">
        <f t="shared" si="0"/>
        <v>  </v>
      </c>
    </row>
    <row r="6" spans="1:8" ht="12.75">
      <c r="A6" s="11"/>
      <c r="B6" s="11"/>
      <c r="D6" s="10" t="s">
        <v>3</v>
      </c>
      <c r="E6"/>
      <c r="H6" t="str">
        <f t="shared" si="0"/>
        <v>  </v>
      </c>
    </row>
    <row r="7" spans="1:8" ht="12.75">
      <c r="A7" s="11"/>
      <c r="B7" s="11"/>
      <c r="D7" s="10" t="s">
        <v>4</v>
      </c>
      <c r="E7"/>
      <c r="H7" t="str">
        <f t="shared" si="0"/>
        <v>  </v>
      </c>
    </row>
    <row r="8" spans="1:8" ht="12.75">
      <c r="A8" s="11"/>
      <c r="B8" s="11"/>
      <c r="D8" s="10" t="s">
        <v>5</v>
      </c>
      <c r="E8"/>
      <c r="H8" t="str">
        <f t="shared" si="0"/>
        <v>  </v>
      </c>
    </row>
    <row r="9" spans="1:8" ht="12.75">
      <c r="A9" s="11"/>
      <c r="B9" s="11"/>
      <c r="D9" s="10" t="s">
        <v>6</v>
      </c>
      <c r="E9"/>
      <c r="H9" t="str">
        <f t="shared" si="0"/>
        <v>  </v>
      </c>
    </row>
    <row r="10" spans="1:8" ht="12.75">
      <c r="A10" s="11"/>
      <c r="B10" s="11"/>
      <c r="D10" s="10" t="s">
        <v>7</v>
      </c>
      <c r="E10" s="9"/>
      <c r="H10" t="str">
        <f t="shared" si="0"/>
        <v>  </v>
      </c>
    </row>
    <row r="11" spans="1:8" ht="12.75">
      <c r="A11" s="11"/>
      <c r="B11" s="11"/>
      <c r="D11" s="10" t="s">
        <v>8</v>
      </c>
      <c r="E11" s="8"/>
      <c r="H11" t="str">
        <f t="shared" si="0"/>
        <v>  </v>
      </c>
    </row>
    <row r="12" spans="1:8" ht="12.75">
      <c r="A12" s="11"/>
      <c r="B12" s="11"/>
      <c r="D12" s="10" t="s">
        <v>9</v>
      </c>
      <c r="E12" s="8"/>
      <c r="H12" t="str">
        <f t="shared" si="0"/>
        <v>  </v>
      </c>
    </row>
    <row r="13" spans="1:8" ht="12.75">
      <c r="A13" s="11"/>
      <c r="B13" s="11"/>
      <c r="D13" s="10" t="s">
        <v>10</v>
      </c>
      <c r="E13" s="9"/>
      <c r="H13" t="str">
        <f t="shared" si="0"/>
        <v>  </v>
      </c>
    </row>
    <row r="14" spans="1:8" ht="12.75">
      <c r="A14" s="11"/>
      <c r="B14" s="11"/>
      <c r="D14" s="10" t="s">
        <v>11</v>
      </c>
      <c r="E14" s="8"/>
      <c r="H14" t="str">
        <f t="shared" si="0"/>
        <v>  </v>
      </c>
    </row>
    <row r="15" spans="1:8" ht="12.75">
      <c r="A15" s="11"/>
      <c r="B15" s="11"/>
      <c r="D15" s="11" t="s">
        <v>62</v>
      </c>
      <c r="E15" s="9"/>
      <c r="H15" t="str">
        <f t="shared" si="0"/>
        <v>  </v>
      </c>
    </row>
    <row r="16" spans="2:8" ht="12.75">
      <c r="B16" s="11"/>
      <c r="D16" s="11" t="s">
        <v>63</v>
      </c>
      <c r="E16" s="9"/>
      <c r="H16" t="str">
        <f t="shared" si="0"/>
        <v>  </v>
      </c>
    </row>
    <row r="17" spans="2:8" ht="12.75">
      <c r="B17" s="11"/>
      <c r="E17" s="1"/>
      <c r="H17" t="str">
        <f t="shared" si="0"/>
        <v>  </v>
      </c>
    </row>
    <row r="18" spans="2:8" ht="12.75">
      <c r="B18" s="11"/>
      <c r="E18" s="1"/>
      <c r="H18" t="str">
        <f t="shared" si="0"/>
        <v>  </v>
      </c>
    </row>
    <row r="19" spans="2:8" ht="12.75">
      <c r="B19" s="11"/>
      <c r="E19" s="1"/>
      <c r="H19" t="str">
        <f t="shared" si="0"/>
        <v>  </v>
      </c>
    </row>
    <row r="20" spans="2:8" ht="12.75">
      <c r="B20" s="11"/>
      <c r="E20" s="1"/>
      <c r="H20" t="str">
        <f t="shared" si="0"/>
        <v>  </v>
      </c>
    </row>
    <row r="21" spans="2:8" ht="12.75">
      <c r="B21" s="11"/>
      <c r="E21" s="1"/>
      <c r="H21" t="str">
        <f t="shared" si="0"/>
        <v>  </v>
      </c>
    </row>
    <row r="22" spans="2:8" ht="12.75">
      <c r="B22" s="11"/>
      <c r="E22" s="1"/>
      <c r="H22" t="str">
        <f t="shared" si="0"/>
        <v>  </v>
      </c>
    </row>
    <row r="23" spans="2:8" ht="12.75">
      <c r="B23" s="11"/>
      <c r="E23" s="1"/>
      <c r="H23" t="str">
        <f t="shared" si="0"/>
        <v>  </v>
      </c>
    </row>
    <row r="24" spans="2:8" ht="12.75">
      <c r="B24" s="11"/>
      <c r="E24" s="1"/>
      <c r="H24" t="str">
        <f t="shared" si="0"/>
        <v>  </v>
      </c>
    </row>
    <row r="25" spans="2:8" ht="12.75">
      <c r="B25" s="11"/>
      <c r="H25" t="str">
        <f t="shared" si="0"/>
        <v>  </v>
      </c>
    </row>
    <row r="26" spans="2:8" ht="12.75">
      <c r="B26" s="11"/>
      <c r="H26" t="str">
        <f t="shared" si="0"/>
        <v>  </v>
      </c>
    </row>
    <row r="27" spans="2:8" ht="12.75">
      <c r="B27" s="11"/>
      <c r="H27" t="str">
        <f t="shared" si="0"/>
        <v>  </v>
      </c>
    </row>
    <row r="28" ht="12.75">
      <c r="B28" s="1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G60"/>
  <sheetViews>
    <sheetView view="pageBreakPreview" zoomScale="75" zoomScaleSheetLayoutView="75" workbookViewId="0" topLeftCell="A1">
      <selection activeCell="L20" sqref="L20"/>
    </sheetView>
  </sheetViews>
  <sheetFormatPr defaultColWidth="9.140625" defaultRowHeight="12.75"/>
  <cols>
    <col min="1" max="1" width="19.140625" style="0" bestFit="1" customWidth="1"/>
    <col min="2" max="2" width="11.7109375" style="0" customWidth="1"/>
    <col min="3" max="3" width="8.28125" style="0" bestFit="1" customWidth="1"/>
    <col min="4" max="4" width="10.57421875" style="16" customWidth="1"/>
    <col min="5" max="5" width="25.28125" style="14" customWidth="1"/>
    <col min="6" max="6" width="11.57421875" style="0" customWidth="1"/>
    <col min="7" max="7" width="10.57421875" style="0" customWidth="1"/>
    <col min="8" max="8" width="9.00390625" style="0" bestFit="1" customWidth="1"/>
    <col min="9" max="9" width="13.7109375" style="0" customWidth="1"/>
    <col min="10" max="10" width="14.7109375" style="0" bestFit="1" customWidth="1"/>
    <col min="11" max="11" width="24.28125" style="14" customWidth="1"/>
    <col min="12" max="12" width="16.57421875" style="0" bestFit="1" customWidth="1"/>
    <col min="13" max="13" width="17.28125" style="27" bestFit="1" customWidth="1"/>
    <col min="14" max="14" width="13.28125" style="0" customWidth="1"/>
    <col min="15" max="15" width="6.00390625" style="2" bestFit="1" customWidth="1"/>
    <col min="16" max="16" width="21.7109375" style="16" customWidth="1"/>
    <col min="17" max="17" width="11.421875" style="2" customWidth="1"/>
    <col min="19" max="19" width="11.8515625" style="2" customWidth="1"/>
    <col min="20" max="22" width="11.00390625" style="2" bestFit="1" customWidth="1"/>
    <col min="23" max="23" width="15.00390625" style="2" bestFit="1" customWidth="1"/>
    <col min="24" max="24" width="13.421875" style="2" bestFit="1" customWidth="1"/>
    <col min="25" max="28" width="11.00390625" style="2" bestFit="1" customWidth="1"/>
    <col min="29" max="29" width="12.57421875" style="2" bestFit="1" customWidth="1"/>
    <col min="30" max="30" width="11.00390625" style="2" bestFit="1" customWidth="1"/>
    <col min="31" max="31" width="13.57421875" style="2" bestFit="1" customWidth="1"/>
    <col min="32" max="32" width="12.00390625" style="2" bestFit="1" customWidth="1"/>
    <col min="33" max="33" width="9.57421875" style="0" bestFit="1" customWidth="1"/>
  </cols>
  <sheetData>
    <row r="1" spans="1:33" s="3" customFormat="1" ht="45.75" customHeight="1">
      <c r="A1" s="3" t="s">
        <v>15</v>
      </c>
      <c r="B1" s="5" t="s">
        <v>32</v>
      </c>
      <c r="C1" s="5" t="s">
        <v>33</v>
      </c>
      <c r="D1" s="5" t="s">
        <v>34</v>
      </c>
      <c r="E1" s="4" t="s">
        <v>35</v>
      </c>
      <c r="F1" s="3" t="s">
        <v>16</v>
      </c>
      <c r="G1" s="3" t="s">
        <v>17</v>
      </c>
      <c r="H1" s="5" t="s">
        <v>36</v>
      </c>
      <c r="I1" s="3" t="s">
        <v>18</v>
      </c>
      <c r="J1" s="5" t="s">
        <v>37</v>
      </c>
      <c r="K1" s="4" t="s">
        <v>19</v>
      </c>
      <c r="L1" s="5" t="s">
        <v>38</v>
      </c>
      <c r="M1" s="26" t="s">
        <v>22</v>
      </c>
      <c r="N1" s="5" t="s">
        <v>23</v>
      </c>
      <c r="O1" s="21" t="s">
        <v>20</v>
      </c>
      <c r="P1" s="5" t="s">
        <v>39</v>
      </c>
      <c r="Q1" s="5" t="s">
        <v>48</v>
      </c>
      <c r="S1" s="25" t="s">
        <v>50</v>
      </c>
      <c r="T1" s="25" t="s">
        <v>51</v>
      </c>
      <c r="U1" s="25" t="s">
        <v>52</v>
      </c>
      <c r="V1" s="25" t="s">
        <v>53</v>
      </c>
      <c r="W1" s="25" t="s">
        <v>54</v>
      </c>
      <c r="X1" s="25" t="s">
        <v>55</v>
      </c>
      <c r="Y1" s="25" t="s">
        <v>56</v>
      </c>
      <c r="Z1" s="25" t="s">
        <v>57</v>
      </c>
      <c r="AA1" s="25" t="s">
        <v>58</v>
      </c>
      <c r="AB1" s="25" t="s">
        <v>59</v>
      </c>
      <c r="AC1" s="25" t="s">
        <v>60</v>
      </c>
      <c r="AD1" s="25" t="s">
        <v>61</v>
      </c>
      <c r="AE1" s="25" t="s">
        <v>65</v>
      </c>
      <c r="AF1" s="25" t="s">
        <v>64</v>
      </c>
      <c r="AG1" s="5" t="s">
        <v>49</v>
      </c>
    </row>
    <row r="2" spans="2:33" s="17" customFormat="1" ht="12.75">
      <c r="B2" s="18"/>
      <c r="E2" s="19"/>
      <c r="K2" s="19"/>
      <c r="M2" s="18"/>
      <c r="O2" s="20"/>
      <c r="Q2" s="20"/>
      <c r="S2" s="20">
        <f>SUMIF($P:$P,"*1 Saw*",$Q:$Q)</f>
        <v>0</v>
      </c>
      <c r="T2" s="20">
        <f>SUMIF($P:$P,"*2 Detailing*",$Q:$Q)</f>
        <v>0</v>
      </c>
      <c r="U2" s="20">
        <f>SUMIF($P:$P,"*3 Fitting*",$Q:$Q)</f>
        <v>0</v>
      </c>
      <c r="V2" s="20">
        <f>SUMIF($P:$P,"*4 Beamline*",$Q:$Q)</f>
        <v>0</v>
      </c>
      <c r="W2" s="20">
        <f>SUMIF($P:$P,"*5 Anglemaster*",$Q:$Q)</f>
        <v>0</v>
      </c>
      <c r="X2" s="20">
        <f>SUMIF($P:$P,"*6 Purchasing*",$Q:$Q)</f>
        <v>0</v>
      </c>
      <c r="Y2" s="20">
        <f>SUMIF($P:$P,"*7 Welding*",$Q:$Q)</f>
        <v>0</v>
      </c>
      <c r="Z2" s="20">
        <f>SUMIF($P:$P,"*8 Painting*",$Q:$Q)</f>
        <v>0</v>
      </c>
      <c r="AA2" s="20">
        <f>SUMIF($P:$P,"*9 Shipping*",$Q:$Q)</f>
        <v>0</v>
      </c>
      <c r="AB2" s="20">
        <f>SUMIF($P:$P,"*10 Vendor*",$Q:$Q)</f>
        <v>0</v>
      </c>
      <c r="AC2" s="20">
        <f>SUMIF($P:$P,"*11 Inspection*",$Q:$Q)</f>
        <v>0</v>
      </c>
      <c r="AD2" s="20">
        <f>SUMIF($P:$P,"*12 Key Punch*",$Q:$Q)</f>
        <v>0</v>
      </c>
      <c r="AE2" s="20">
        <f>SUMIF($P:$P,"*13 Galvanizing*",$Q:$Q)</f>
        <v>0</v>
      </c>
      <c r="AF2" s="20">
        <f>SUMIF($P:$P,"*14 Receiving*",$Q:$Q)</f>
        <v>0</v>
      </c>
      <c r="AG2" s="20">
        <f>SUM(S2:AF2)</f>
        <v>0</v>
      </c>
    </row>
    <row r="3" spans="2:32" s="17" customFormat="1" ht="12.75">
      <c r="B3" s="18"/>
      <c r="E3" s="19"/>
      <c r="K3" s="19"/>
      <c r="M3" s="18"/>
      <c r="O3" s="20"/>
      <c r="Q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2:32" s="17" customFormat="1" ht="12.75">
      <c r="B4" s="18"/>
      <c r="E4" s="19"/>
      <c r="K4" s="19"/>
      <c r="M4" s="18"/>
      <c r="O4" s="20"/>
      <c r="Q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s="17" customFormat="1" ht="12.75">
      <c r="B5" s="18"/>
      <c r="E5" s="19"/>
      <c r="K5" s="19"/>
      <c r="M5" s="18"/>
      <c r="O5" s="20"/>
      <c r="Q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2:32" s="17" customFormat="1" ht="12.75">
      <c r="B6" s="18"/>
      <c r="E6" s="19"/>
      <c r="K6" s="19"/>
      <c r="M6" s="18"/>
      <c r="O6" s="20"/>
      <c r="Q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s="17" customFormat="1" ht="12.75">
      <c r="B7" s="18"/>
      <c r="E7" s="19"/>
      <c r="K7" s="19"/>
      <c r="M7" s="18"/>
      <c r="O7" s="20"/>
      <c r="Q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s="17" customFormat="1" ht="12.75">
      <c r="B8" s="18"/>
      <c r="E8" s="19"/>
      <c r="K8" s="19"/>
      <c r="M8" s="18"/>
      <c r="O8" s="20"/>
      <c r="Q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2:32" s="17" customFormat="1" ht="12.75">
      <c r="B9" s="18"/>
      <c r="E9" s="19"/>
      <c r="K9" s="19"/>
      <c r="M9" s="18"/>
      <c r="O9" s="20"/>
      <c r="Q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2:32" s="17" customFormat="1" ht="12.75">
      <c r="B10" s="18"/>
      <c r="E10" s="19"/>
      <c r="K10" s="19"/>
      <c r="M10" s="18"/>
      <c r="O10" s="20"/>
      <c r="Q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2:32" s="17" customFormat="1" ht="12.75">
      <c r="B11" s="18"/>
      <c r="E11" s="19"/>
      <c r="K11" s="19"/>
      <c r="M11" s="18"/>
      <c r="O11" s="20"/>
      <c r="Q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2:32" s="17" customFormat="1" ht="12.75">
      <c r="B12" s="18"/>
      <c r="E12" s="19"/>
      <c r="K12" s="19"/>
      <c r="M12" s="18"/>
      <c r="O12" s="20"/>
      <c r="Q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2:32" s="17" customFormat="1" ht="12.75">
      <c r="B13" s="18"/>
      <c r="E13" s="19"/>
      <c r="K13" s="19"/>
      <c r="M13" s="18"/>
      <c r="O13" s="20"/>
      <c r="Q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2:32" s="17" customFormat="1" ht="12.75">
      <c r="B14" s="18"/>
      <c r="E14" s="19"/>
      <c r="K14" s="19"/>
      <c r="M14" s="18"/>
      <c r="O14" s="20"/>
      <c r="Q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2:32" s="17" customFormat="1" ht="12.75">
      <c r="B15" s="18"/>
      <c r="E15" s="19"/>
      <c r="K15" s="19"/>
      <c r="M15" s="18"/>
      <c r="O15" s="20"/>
      <c r="Q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5:32" s="17" customFormat="1" ht="12.75">
      <c r="E16" s="19"/>
      <c r="K16" s="19"/>
      <c r="M16" s="18"/>
      <c r="O16" s="20"/>
      <c r="Q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5:32" s="17" customFormat="1" ht="12.75">
      <c r="E17" s="19"/>
      <c r="K17" s="19"/>
      <c r="M17" s="18"/>
      <c r="O17" s="20"/>
      <c r="Q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5:32" s="17" customFormat="1" ht="12.75">
      <c r="E18" s="19"/>
      <c r="K18" s="19"/>
      <c r="M18" s="18"/>
      <c r="O18" s="20"/>
      <c r="Q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5:32" s="17" customFormat="1" ht="12.75">
      <c r="E19" s="19"/>
      <c r="K19" s="19"/>
      <c r="M19" s="18"/>
      <c r="O19" s="20"/>
      <c r="Q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5:32" s="17" customFormat="1" ht="12.75">
      <c r="E20" s="19"/>
      <c r="K20" s="19"/>
      <c r="M20" s="18"/>
      <c r="O20" s="20"/>
      <c r="Q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5:32" s="17" customFormat="1" ht="12.75">
      <c r="E21" s="19"/>
      <c r="K21" s="19"/>
      <c r="M21" s="18"/>
      <c r="O21" s="20"/>
      <c r="Q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5:32" s="17" customFormat="1" ht="12.75">
      <c r="E22" s="19"/>
      <c r="K22" s="19"/>
      <c r="M22" s="18"/>
      <c r="O22" s="20"/>
      <c r="Q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5:32" s="17" customFormat="1" ht="12.75">
      <c r="E23" s="28"/>
      <c r="K23" s="19"/>
      <c r="M23" s="18"/>
      <c r="O23" s="20"/>
      <c r="Q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5:32" s="17" customFormat="1" ht="12.75">
      <c r="E24" s="28"/>
      <c r="K24" s="19"/>
      <c r="M24" s="18"/>
      <c r="O24" s="20"/>
      <c r="Q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5:32" s="17" customFormat="1" ht="12.75">
      <c r="E25" s="19"/>
      <c r="K25" s="19"/>
      <c r="M25" s="18"/>
      <c r="O25" s="20"/>
      <c r="Q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5:32" s="17" customFormat="1" ht="12.75">
      <c r="E26" s="19"/>
      <c r="K26" s="19"/>
      <c r="M26" s="18"/>
      <c r="O26" s="20"/>
      <c r="Q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5:32" s="17" customFormat="1" ht="12.75">
      <c r="E27" s="19"/>
      <c r="K27" s="19"/>
      <c r="M27" s="18"/>
      <c r="O27" s="20"/>
      <c r="Q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5:32" s="17" customFormat="1" ht="12.75">
      <c r="E28" s="19"/>
      <c r="K28" s="19"/>
      <c r="M28" s="18"/>
      <c r="O28" s="20"/>
      <c r="Q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5:32" s="17" customFormat="1" ht="12.75">
      <c r="E29" s="19"/>
      <c r="K29" s="19"/>
      <c r="M29" s="18"/>
      <c r="O29" s="20"/>
      <c r="Q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5:32" s="17" customFormat="1" ht="12.75">
      <c r="E30" s="19"/>
      <c r="K30" s="19"/>
      <c r="M30" s="18"/>
      <c r="O30" s="20"/>
      <c r="Q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5:32" s="17" customFormat="1" ht="12.75">
      <c r="E31" s="19"/>
      <c r="K31" s="19"/>
      <c r="M31" s="18"/>
      <c r="O31" s="20"/>
      <c r="Q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5:32" s="17" customFormat="1" ht="12.75">
      <c r="E32" s="19"/>
      <c r="K32" s="19"/>
      <c r="M32" s="18"/>
      <c r="O32" s="20"/>
      <c r="Q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5:32" s="17" customFormat="1" ht="12.75">
      <c r="E33" s="19"/>
      <c r="K33" s="19"/>
      <c r="M33" s="18"/>
      <c r="O33" s="20"/>
      <c r="Q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5:32" s="17" customFormat="1" ht="12.75">
      <c r="E34" s="19"/>
      <c r="K34" s="19"/>
      <c r="M34" s="18"/>
      <c r="O34" s="20"/>
      <c r="Q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5:32" s="17" customFormat="1" ht="12.75">
      <c r="E35" s="19"/>
      <c r="K35" s="19"/>
      <c r="M35" s="18"/>
      <c r="O35" s="20"/>
      <c r="Q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5:32" s="17" customFormat="1" ht="12.75">
      <c r="E36" s="19"/>
      <c r="K36" s="19"/>
      <c r="M36" s="18"/>
      <c r="O36" s="20"/>
      <c r="Q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5:32" s="17" customFormat="1" ht="12.75">
      <c r="E37" s="19"/>
      <c r="K37" s="19"/>
      <c r="M37" s="18"/>
      <c r="O37" s="20"/>
      <c r="Q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5:32" s="17" customFormat="1" ht="12.75">
      <c r="E38" s="19"/>
      <c r="K38" s="19"/>
      <c r="M38" s="18"/>
      <c r="O38" s="20"/>
      <c r="Q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5:32" s="17" customFormat="1" ht="12.75">
      <c r="E39" s="19"/>
      <c r="K39" s="19"/>
      <c r="M39" s="18"/>
      <c r="O39" s="20"/>
      <c r="Q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5:32" s="17" customFormat="1" ht="12.75">
      <c r="E40" s="19"/>
      <c r="K40" s="19"/>
      <c r="M40" s="18"/>
      <c r="O40" s="20"/>
      <c r="Q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5:32" s="17" customFormat="1" ht="12.75">
      <c r="E41" s="19"/>
      <c r="K41" s="19"/>
      <c r="M41" s="18"/>
      <c r="O41" s="20"/>
      <c r="Q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5:32" s="17" customFormat="1" ht="12.75">
      <c r="E42" s="19"/>
      <c r="K42" s="19"/>
      <c r="M42" s="18"/>
      <c r="O42" s="20"/>
      <c r="Q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5:32" s="17" customFormat="1" ht="12.75">
      <c r="E43" s="19"/>
      <c r="K43" s="19"/>
      <c r="M43" s="18"/>
      <c r="O43" s="20"/>
      <c r="Q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5:32" s="17" customFormat="1" ht="12.75">
      <c r="E44" s="19"/>
      <c r="K44" s="19"/>
      <c r="M44" s="18"/>
      <c r="O44" s="20"/>
      <c r="Q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5:32" s="17" customFormat="1" ht="12.75">
      <c r="E45" s="19"/>
      <c r="K45" s="19"/>
      <c r="M45" s="18"/>
      <c r="O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5:32" s="17" customFormat="1" ht="12.75">
      <c r="E46" s="19"/>
      <c r="K46" s="19"/>
      <c r="M46" s="18"/>
      <c r="O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5:32" s="17" customFormat="1" ht="12.75">
      <c r="E47" s="19"/>
      <c r="K47" s="19"/>
      <c r="M47" s="18"/>
      <c r="O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5:32" s="17" customFormat="1" ht="12.75">
      <c r="E48" s="19"/>
      <c r="K48" s="19"/>
      <c r="M48" s="18"/>
      <c r="O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5:32" s="17" customFormat="1" ht="12.75">
      <c r="E49" s="19"/>
      <c r="K49" s="19"/>
      <c r="M49" s="18"/>
      <c r="O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5:32" s="17" customFormat="1" ht="12.75">
      <c r="E50" s="19"/>
      <c r="K50" s="19"/>
      <c r="M50" s="18"/>
      <c r="O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5:32" s="17" customFormat="1" ht="12.75">
      <c r="E51" s="19"/>
      <c r="K51" s="19"/>
      <c r="M51" s="18"/>
      <c r="O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5:32" s="17" customFormat="1" ht="12.75">
      <c r="E52" s="19"/>
      <c r="K52" s="19"/>
      <c r="M52" s="18"/>
      <c r="O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17" customFormat="1" ht="12.75">
      <c r="A53"/>
      <c r="B53"/>
      <c r="C53"/>
      <c r="D53" s="16"/>
      <c r="E53" s="14"/>
      <c r="F53"/>
      <c r="G53"/>
      <c r="H53"/>
      <c r="I53"/>
      <c r="J53"/>
      <c r="K53" s="14"/>
      <c r="L53"/>
      <c r="M53" s="27"/>
      <c r="N53"/>
      <c r="O53" s="2"/>
      <c r="P53" s="16"/>
      <c r="Q53" s="2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17" customFormat="1" ht="12.75">
      <c r="A54"/>
      <c r="B54"/>
      <c r="C54"/>
      <c r="D54" s="16"/>
      <c r="E54" s="14"/>
      <c r="F54"/>
      <c r="G54"/>
      <c r="H54"/>
      <c r="I54"/>
      <c r="J54"/>
      <c r="K54" s="14"/>
      <c r="L54"/>
      <c r="M54" s="27"/>
      <c r="N54"/>
      <c r="O54" s="2"/>
      <c r="P54" s="16"/>
      <c r="Q54" s="2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17" customFormat="1" ht="12.75">
      <c r="A55"/>
      <c r="B55"/>
      <c r="C55"/>
      <c r="D55" s="16"/>
      <c r="E55" s="14"/>
      <c r="F55"/>
      <c r="G55"/>
      <c r="H55"/>
      <c r="I55"/>
      <c r="J55"/>
      <c r="K55" s="14"/>
      <c r="L55"/>
      <c r="M55" s="27"/>
      <c r="N55"/>
      <c r="O55" s="2"/>
      <c r="P55" s="16"/>
      <c r="Q55" s="2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17" customFormat="1" ht="12.75">
      <c r="A56"/>
      <c r="B56"/>
      <c r="C56"/>
      <c r="D56" s="16"/>
      <c r="E56" s="14"/>
      <c r="F56"/>
      <c r="G56"/>
      <c r="H56"/>
      <c r="I56"/>
      <c r="J56"/>
      <c r="K56" s="14"/>
      <c r="L56"/>
      <c r="M56" s="27"/>
      <c r="N56"/>
      <c r="O56" s="2"/>
      <c r="P56" s="16"/>
      <c r="Q56" s="2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17" customFormat="1" ht="12.75">
      <c r="A57"/>
      <c r="B57"/>
      <c r="C57"/>
      <c r="D57" s="16"/>
      <c r="E57" s="14"/>
      <c r="F57"/>
      <c r="G57"/>
      <c r="H57"/>
      <c r="I57"/>
      <c r="J57"/>
      <c r="K57" s="14"/>
      <c r="L57"/>
      <c r="M57" s="27"/>
      <c r="N57"/>
      <c r="O57" s="2"/>
      <c r="P57" s="16"/>
      <c r="Q57" s="2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17" customFormat="1" ht="12.75">
      <c r="A58"/>
      <c r="B58"/>
      <c r="C58"/>
      <c r="D58" s="16"/>
      <c r="E58" s="14"/>
      <c r="F58"/>
      <c r="G58"/>
      <c r="H58"/>
      <c r="I58"/>
      <c r="J58"/>
      <c r="K58" s="14"/>
      <c r="L58"/>
      <c r="M58" s="27"/>
      <c r="N58"/>
      <c r="O58" s="2"/>
      <c r="P58" s="16"/>
      <c r="Q58" s="2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17" customFormat="1" ht="12.75">
      <c r="A59"/>
      <c r="B59"/>
      <c r="C59"/>
      <c r="D59" s="16"/>
      <c r="E59" s="14"/>
      <c r="F59"/>
      <c r="G59"/>
      <c r="H59"/>
      <c r="I59"/>
      <c r="J59"/>
      <c r="K59" s="14"/>
      <c r="L59"/>
      <c r="M59" s="27"/>
      <c r="N59"/>
      <c r="O59" s="2"/>
      <c r="P59" s="16"/>
      <c r="Q59" s="2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17" customFormat="1" ht="12.75">
      <c r="A60"/>
      <c r="B60"/>
      <c r="C60"/>
      <c r="D60" s="16"/>
      <c r="E60" s="14"/>
      <c r="F60"/>
      <c r="G60"/>
      <c r="H60"/>
      <c r="I60"/>
      <c r="J60"/>
      <c r="K60" s="14"/>
      <c r="L60"/>
      <c r="M60" s="27"/>
      <c r="N60"/>
      <c r="O60" s="2"/>
      <c r="P60" s="16"/>
      <c r="Q60" s="2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</sheetData>
  <mergeCells count="1">
    <mergeCell ref="E23:E24"/>
  </mergeCells>
  <printOptions gridLines="1"/>
  <pageMargins left="0.25" right="0.25" top="0.57" bottom="0.25" header="0.29" footer="0"/>
  <pageSetup firstPageNumber="1" useFirstPageNumber="1" horizontalDpi="300" verticalDpi="300" orientation="landscape" pageOrder="overThenDown" r:id="rId1"/>
  <headerFooter alignWithMargins="0">
    <oddHeader>&amp;L&amp;"Arial,Bold"&amp;12&amp;UNon-Conformance Report Log</oddHeader>
  </headerFooter>
  <ignoredErrors>
    <ignoredError sqref="S2:AD2 AF2" emptyCellReference="1"/>
    <ignoredError sqref="AE2" emptyCellReference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"/>
  <sheetViews>
    <sheetView view="pageBreakPreview" zoomScale="95" zoomScaleSheetLayoutView="95" workbookViewId="0" topLeftCell="A1">
      <selection activeCell="D14" sqref="D14"/>
    </sheetView>
  </sheetViews>
  <sheetFormatPr defaultColWidth="9.140625" defaultRowHeight="12.75"/>
  <cols>
    <col min="1" max="1" width="10.421875" style="2" bestFit="1" customWidth="1"/>
    <col min="2" max="2" width="9.421875" style="2" bestFit="1" customWidth="1"/>
    <col min="3" max="3" width="27.57421875" style="13" customWidth="1"/>
    <col min="4" max="4" width="26.00390625" style="15" customWidth="1"/>
    <col min="5" max="5" width="15.140625" style="2" bestFit="1" customWidth="1"/>
    <col min="6" max="6" width="11.140625" style="2" bestFit="1" customWidth="1"/>
    <col min="7" max="7" width="14.8515625" style="2" bestFit="1" customWidth="1"/>
    <col min="8" max="8" width="11.57421875" style="2" customWidth="1"/>
    <col min="9" max="9" width="14.8515625" style="2" bestFit="1" customWidth="1"/>
    <col min="10" max="10" width="11.57421875" style="2" customWidth="1"/>
    <col min="11" max="11" width="13.7109375" style="2" bestFit="1" customWidth="1"/>
    <col min="12" max="12" width="12.7109375" style="2" bestFit="1" customWidth="1"/>
    <col min="13" max="16384" width="9.140625" style="2" customWidth="1"/>
  </cols>
  <sheetData>
    <row r="1" spans="1:12" s="6" customFormat="1" ht="25.5">
      <c r="A1" s="7" t="s">
        <v>40</v>
      </c>
      <c r="B1" s="6" t="s">
        <v>29</v>
      </c>
      <c r="C1" s="7" t="s">
        <v>41</v>
      </c>
      <c r="D1" s="7" t="s">
        <v>24</v>
      </c>
      <c r="E1" s="7" t="s">
        <v>42</v>
      </c>
      <c r="F1" s="6" t="s">
        <v>25</v>
      </c>
      <c r="G1" s="7" t="s">
        <v>43</v>
      </c>
      <c r="H1" s="6" t="s">
        <v>26</v>
      </c>
      <c r="I1" s="7" t="s">
        <v>44</v>
      </c>
      <c r="J1" s="6" t="s">
        <v>27</v>
      </c>
      <c r="K1" s="7" t="s">
        <v>45</v>
      </c>
      <c r="L1" s="7" t="s">
        <v>46</v>
      </c>
    </row>
    <row r="2" spans="1:11" ht="12.75">
      <c r="A2" s="12"/>
      <c r="E2" s="12"/>
      <c r="G2" s="12"/>
      <c r="I2" s="12"/>
      <c r="K2" s="12"/>
    </row>
  </sheetData>
  <printOptions gridLines="1" horizontalCentered="1" verticalCentered="1"/>
  <pageMargins left="0.25" right="0.25" top="0.25" bottom="0.25" header="0.61" footer="0"/>
  <pageSetup horizontalDpi="300" verticalDpi="300" orientation="landscape" scale="74" r:id="rId1"/>
  <headerFooter alignWithMargins="0">
    <oddHeader>&amp;C&amp;"Arial,Bold"&amp;12&amp;UCorrective Action Report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Lynchburg Steel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jwright</dc:creator>
  <cp:keywords/>
  <dc:description/>
  <cp:lastModifiedBy>jwright650</cp:lastModifiedBy>
  <cp:lastPrinted>2011-02-15T20:34:24Z</cp:lastPrinted>
  <dcterms:created xsi:type="dcterms:W3CDTF">2010-11-15T18:42:45Z</dcterms:created>
  <dcterms:modified xsi:type="dcterms:W3CDTF">2011-03-14T14:41:57Z</dcterms:modified>
  <cp:category/>
  <cp:version/>
  <cp:contentType/>
  <cp:contentStatus/>
</cp:coreProperties>
</file>